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5" windowWidth="15600" windowHeight="11760"/>
  </bookViews>
  <sheets>
    <sheet name="Foaie1" sheetId="1" r:id="rId1"/>
    <sheet name="Foaie2" sheetId="2" r:id="rId2"/>
    <sheet name="Situatie anuala" sheetId="4" r:id="rId3"/>
    <sheet name="Foaie3" sheetId="3" r:id="rId4"/>
  </sheets>
  <calcPr calcId="124519"/>
</workbook>
</file>

<file path=xl/calcChain.xml><?xml version="1.0" encoding="utf-8"?>
<calcChain xmlns="http://schemas.openxmlformats.org/spreadsheetml/2006/main">
  <c r="F33" i="1"/>
  <c r="E33"/>
  <c r="D33"/>
  <c r="C37"/>
  <c r="C36"/>
  <c r="C35"/>
  <c r="F32"/>
  <c r="G32" s="1"/>
  <c r="F31"/>
  <c r="G31" s="1"/>
  <c r="F30"/>
  <c r="G30" s="1"/>
  <c r="F29"/>
  <c r="G29" s="1"/>
  <c r="F28"/>
  <c r="G28" s="1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/>
  <c r="F10"/>
  <c r="G10" s="1"/>
  <c r="F9"/>
  <c r="G9" s="1"/>
  <c r="F8"/>
  <c r="G8" s="1"/>
  <c r="F7"/>
  <c r="G7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3"/>
  <c r="H4"/>
  <c r="H5"/>
  <c r="H6"/>
  <c r="H2"/>
  <c r="F3"/>
  <c r="G3" s="1"/>
  <c r="F4"/>
  <c r="G4" s="1"/>
  <c r="F5"/>
  <c r="G5" s="1"/>
  <c r="F6"/>
  <c r="G6" s="1"/>
  <c r="F2"/>
  <c r="G2" l="1"/>
</calcChain>
</file>

<file path=xl/sharedStrings.xml><?xml version="1.0" encoding="utf-8"?>
<sst xmlns="http://schemas.openxmlformats.org/spreadsheetml/2006/main" count="52" uniqueCount="52">
  <si>
    <t>Nume si prenume</t>
  </si>
  <si>
    <t>Medie Sem. 1</t>
  </si>
  <si>
    <t>Nr. Absente</t>
  </si>
  <si>
    <t>Nr. Absente motivate</t>
  </si>
  <si>
    <t>Nr. Absente nemotivate</t>
  </si>
  <si>
    <t>Nr. crt.</t>
  </si>
  <si>
    <t>Nota la purtare pe sem.1</t>
  </si>
  <si>
    <t>Pop  Maria</t>
  </si>
  <si>
    <t>Pop Alin</t>
  </si>
  <si>
    <t>Andrei Mariana</t>
  </si>
  <si>
    <t>Rus Emanuel</t>
  </si>
  <si>
    <t>Cilean Mihai</t>
  </si>
  <si>
    <t>Total</t>
  </si>
  <si>
    <t>Media  pe clasa</t>
  </si>
  <si>
    <t>Premiu</t>
  </si>
  <si>
    <t>Media maxima</t>
  </si>
  <si>
    <t>Media minima</t>
  </si>
  <si>
    <t>Nr. elevi cu nota scazuta la purtare</t>
  </si>
  <si>
    <t>Marc Antoniu</t>
  </si>
  <si>
    <t>Frim Anton</t>
  </si>
  <si>
    <t>Rus Eva</t>
  </si>
  <si>
    <t>Pop iulia</t>
  </si>
  <si>
    <t>Dan Bogdan</t>
  </si>
  <si>
    <t>Vlasin Tiberiu</t>
  </si>
  <si>
    <t>Deac Oana</t>
  </si>
  <si>
    <t>Ada Mara</t>
  </si>
  <si>
    <t>Rus Antonio</t>
  </si>
  <si>
    <t>Marc Maria</t>
  </si>
  <si>
    <t>Pop Mara</t>
  </si>
  <si>
    <t>Moldovan Flavia</t>
  </si>
  <si>
    <t>Pasc Andrei</t>
  </si>
  <si>
    <t>Chifor Raluca</t>
  </si>
  <si>
    <t>Sidor Alin</t>
  </si>
  <si>
    <t>Misca Radu</t>
  </si>
  <si>
    <t>Rusan Aris</t>
  </si>
  <si>
    <t>Vlasin Mihai</t>
  </si>
  <si>
    <t>Florea Cosmin</t>
  </si>
  <si>
    <t>Ganea Marian</t>
  </si>
  <si>
    <t>Marian Darius</t>
  </si>
  <si>
    <t>Haja Daniela</t>
  </si>
  <si>
    <t>Chira Gabriel</t>
  </si>
  <si>
    <t>Faur Octavia</t>
  </si>
  <si>
    <t>Beudean Lara</t>
  </si>
  <si>
    <t>Chis Alexia</t>
  </si>
  <si>
    <t>Nr. elevi care iau premiu</t>
  </si>
  <si>
    <t>Media pe clasa a abs. motivate</t>
  </si>
  <si>
    <t>Media pe clasa a abs. nemotivate</t>
  </si>
  <si>
    <t>Clasa 11A</t>
  </si>
  <si>
    <t>Nr. crt</t>
  </si>
  <si>
    <t>Nume și prenume</t>
  </si>
  <si>
    <t>Medie anuală</t>
  </si>
  <si>
    <t>Medie la purtare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</si>
</sst>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/>
    <xf numFmtId="0" fontId="0" fillId="0" borderId="1" xfId="0" applyBorder="1"/>
    <xf numFmtId="0" fontId="0" fillId="2" borderId="1" xfId="0" applyFill="1" applyBorder="1"/>
    <xf numFmtId="0" fontId="0" fillId="0" borderId="2" xfId="0" applyBorder="1"/>
    <xf numFmtId="2" fontId="0" fillId="0" borderId="2" xfId="0" applyNumberFormat="1" applyBorder="1"/>
    <xf numFmtId="0" fontId="0" fillId="0" borderId="3" xfId="0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2" borderId="1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2" borderId="11" xfId="0" applyFill="1" applyBorder="1"/>
    <xf numFmtId="0" fontId="0" fillId="2" borderId="12" xfId="0" applyFill="1" applyBorder="1"/>
    <xf numFmtId="0" fontId="0" fillId="2" borderId="14" xfId="0" applyFill="1" applyBorder="1"/>
    <xf numFmtId="0" fontId="0" fillId="0" borderId="15" xfId="0" applyBorder="1"/>
    <xf numFmtId="2" fontId="0" fillId="0" borderId="16" xfId="0" applyNumberFormat="1" applyBorder="1"/>
    <xf numFmtId="0" fontId="0" fillId="0" borderId="17" xfId="0" applyBorder="1"/>
    <xf numFmtId="0" fontId="0" fillId="2" borderId="18" xfId="0" applyFill="1" applyBorder="1"/>
    <xf numFmtId="0" fontId="0" fillId="0" borderId="14" xfId="0" applyBorder="1"/>
    <xf numFmtId="0" fontId="0" fillId="0" borderId="11" xfId="0" applyBorder="1" applyAlignment="1">
      <alignment wrapText="1" shrinkToFit="1"/>
    </xf>
    <xf numFmtId="1" fontId="0" fillId="2" borderId="17" xfId="0" applyNumberFormat="1" applyFill="1" applyBorder="1"/>
    <xf numFmtId="1" fontId="0" fillId="2" borderId="3" xfId="0" applyNumberFormat="1" applyFill="1" applyBorder="1"/>
    <xf numFmtId="0" fontId="0" fillId="2" borderId="3" xfId="0" applyFill="1" applyBorder="1"/>
    <xf numFmtId="2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3"/>
  <sheetViews>
    <sheetView tabSelected="1" topLeftCell="A19" workbookViewId="0">
      <selection activeCell="C39" sqref="C39"/>
    </sheetView>
  </sheetViews>
  <sheetFormatPr defaultRowHeight="15"/>
  <cols>
    <col min="1" max="1" width="14.85546875" customWidth="1"/>
    <col min="2" max="2" width="16.28515625" customWidth="1"/>
    <col min="3" max="3" width="15.85546875" bestFit="1" customWidth="1"/>
    <col min="4" max="4" width="12.5703125" customWidth="1"/>
    <col min="5" max="5" width="20" customWidth="1"/>
    <col min="6" max="6" width="22.140625" customWidth="1"/>
    <col min="8" max="8" width="17.7109375" customWidth="1"/>
  </cols>
  <sheetData>
    <row r="1" spans="1:8" ht="45.75" thickBot="1">
      <c r="A1" s="14" t="s">
        <v>5</v>
      </c>
      <c r="B1" s="15" t="s">
        <v>0</v>
      </c>
      <c r="C1" s="16" t="s">
        <v>1</v>
      </c>
      <c r="D1" s="14" t="s">
        <v>2</v>
      </c>
      <c r="E1" s="15" t="s">
        <v>3</v>
      </c>
      <c r="F1" s="24" t="s">
        <v>4</v>
      </c>
      <c r="G1" s="25" t="s">
        <v>6</v>
      </c>
      <c r="H1" s="24" t="s">
        <v>14</v>
      </c>
    </row>
    <row r="2" spans="1:8">
      <c r="A2" s="20">
        <v>1</v>
      </c>
      <c r="B2" s="20" t="s">
        <v>9</v>
      </c>
      <c r="C2" s="21">
        <v>8.5</v>
      </c>
      <c r="D2" s="22">
        <v>20</v>
      </c>
      <c r="E2" s="20">
        <v>18</v>
      </c>
      <c r="F2" s="23">
        <f>(D2-E2)</f>
        <v>2</v>
      </c>
      <c r="G2" s="26">
        <f>10-INT(F2/10)</f>
        <v>10</v>
      </c>
      <c r="H2" s="23" t="str">
        <f>IF(C2&gt;=9.5,"da","nu")</f>
        <v>nu</v>
      </c>
    </row>
    <row r="3" spans="1:8">
      <c r="A3" s="2">
        <v>2</v>
      </c>
      <c r="B3" s="2" t="s">
        <v>11</v>
      </c>
      <c r="C3" s="5">
        <v>9.1999999999999993</v>
      </c>
      <c r="D3" s="6">
        <v>15</v>
      </c>
      <c r="E3" s="2">
        <v>15</v>
      </c>
      <c r="F3" s="7">
        <f t="shared" ref="F3:F32" si="0">(D3-E3)</f>
        <v>0</v>
      </c>
      <c r="G3" s="27">
        <f t="shared" ref="G3:G32" si="1">10-INT(F3/10)</f>
        <v>10</v>
      </c>
      <c r="H3" s="7" t="str">
        <f t="shared" ref="H3:H32" si="2">IF(C3&gt;=9.5,"da","nu")</f>
        <v>nu</v>
      </c>
    </row>
    <row r="4" spans="1:8">
      <c r="A4" s="2">
        <v>3</v>
      </c>
      <c r="B4" s="2" t="s">
        <v>7</v>
      </c>
      <c r="C4" s="5">
        <v>10</v>
      </c>
      <c r="D4" s="6">
        <v>14</v>
      </c>
      <c r="E4" s="2">
        <v>13</v>
      </c>
      <c r="F4" s="7">
        <f t="shared" si="0"/>
        <v>1</v>
      </c>
      <c r="G4" s="27">
        <f t="shared" si="1"/>
        <v>10</v>
      </c>
      <c r="H4" s="7" t="str">
        <f t="shared" si="2"/>
        <v>da</v>
      </c>
    </row>
    <row r="5" spans="1:8">
      <c r="A5" s="2">
        <v>4</v>
      </c>
      <c r="B5" s="2" t="s">
        <v>8</v>
      </c>
      <c r="C5" s="5">
        <v>9.52</v>
      </c>
      <c r="D5" s="6">
        <v>21</v>
      </c>
      <c r="E5" s="2">
        <v>11</v>
      </c>
      <c r="F5" s="7">
        <f t="shared" si="0"/>
        <v>10</v>
      </c>
      <c r="G5" s="27">
        <f t="shared" si="1"/>
        <v>9</v>
      </c>
      <c r="H5" s="7" t="str">
        <f t="shared" si="2"/>
        <v>da</v>
      </c>
    </row>
    <row r="6" spans="1:8">
      <c r="A6" s="2">
        <v>5</v>
      </c>
      <c r="B6" s="2" t="s">
        <v>10</v>
      </c>
      <c r="C6" s="5">
        <v>7.85</v>
      </c>
      <c r="D6" s="6">
        <v>13</v>
      </c>
      <c r="E6" s="2">
        <v>12</v>
      </c>
      <c r="F6" s="7">
        <f t="shared" si="0"/>
        <v>1</v>
      </c>
      <c r="G6" s="27">
        <f t="shared" si="1"/>
        <v>10</v>
      </c>
      <c r="H6" s="7" t="str">
        <f t="shared" si="2"/>
        <v>nu</v>
      </c>
    </row>
    <row r="7" spans="1:8">
      <c r="A7" s="2">
        <v>6</v>
      </c>
      <c r="B7" s="2" t="s">
        <v>18</v>
      </c>
      <c r="C7" s="4">
        <v>9.75</v>
      </c>
      <c r="D7" s="6">
        <v>7</v>
      </c>
      <c r="E7" s="2">
        <v>3</v>
      </c>
      <c r="F7" s="7">
        <f t="shared" si="0"/>
        <v>4</v>
      </c>
      <c r="G7" s="28">
        <f t="shared" si="1"/>
        <v>10</v>
      </c>
      <c r="H7" s="7" t="str">
        <f t="shared" si="2"/>
        <v>da</v>
      </c>
    </row>
    <row r="8" spans="1:8">
      <c r="A8" s="2">
        <v>7</v>
      </c>
      <c r="B8" s="2" t="s">
        <v>19</v>
      </c>
      <c r="C8" s="4">
        <v>7.82</v>
      </c>
      <c r="D8" s="6">
        <v>40</v>
      </c>
      <c r="E8" s="2">
        <v>13</v>
      </c>
      <c r="F8" s="7">
        <f t="shared" si="0"/>
        <v>27</v>
      </c>
      <c r="G8" s="28">
        <f t="shared" si="1"/>
        <v>8</v>
      </c>
      <c r="H8" s="7" t="str">
        <f t="shared" si="2"/>
        <v>nu</v>
      </c>
    </row>
    <row r="9" spans="1:8">
      <c r="A9" s="2">
        <v>8</v>
      </c>
      <c r="B9" s="2" t="s">
        <v>20</v>
      </c>
      <c r="C9" s="4">
        <v>8.8000000000000007</v>
      </c>
      <c r="D9" s="6">
        <v>1</v>
      </c>
      <c r="E9" s="2">
        <v>1</v>
      </c>
      <c r="F9" s="7">
        <f t="shared" si="0"/>
        <v>0</v>
      </c>
      <c r="G9" s="28">
        <f t="shared" si="1"/>
        <v>10</v>
      </c>
      <c r="H9" s="7" t="str">
        <f t="shared" si="2"/>
        <v>nu</v>
      </c>
    </row>
    <row r="10" spans="1:8">
      <c r="A10" s="2">
        <v>9</v>
      </c>
      <c r="B10" s="2" t="s">
        <v>21</v>
      </c>
      <c r="C10" s="4">
        <v>9.8000000000000007</v>
      </c>
      <c r="D10" s="6">
        <v>4</v>
      </c>
      <c r="E10" s="2">
        <v>4</v>
      </c>
      <c r="F10" s="7">
        <f t="shared" si="0"/>
        <v>0</v>
      </c>
      <c r="G10" s="28">
        <f t="shared" si="1"/>
        <v>10</v>
      </c>
      <c r="H10" s="7" t="str">
        <f t="shared" si="2"/>
        <v>da</v>
      </c>
    </row>
    <row r="11" spans="1:8">
      <c r="A11" s="2">
        <v>10</v>
      </c>
      <c r="B11" s="2" t="s">
        <v>22</v>
      </c>
      <c r="C11" s="4">
        <v>7.33</v>
      </c>
      <c r="D11" s="6">
        <v>8</v>
      </c>
      <c r="E11" s="2">
        <v>6</v>
      </c>
      <c r="F11" s="7">
        <f t="shared" si="0"/>
        <v>2</v>
      </c>
      <c r="G11" s="28">
        <f t="shared" si="1"/>
        <v>10</v>
      </c>
      <c r="H11" s="7" t="str">
        <f t="shared" si="2"/>
        <v>nu</v>
      </c>
    </row>
    <row r="12" spans="1:8">
      <c r="A12" s="2">
        <v>11</v>
      </c>
      <c r="B12" s="2" t="s">
        <v>23</v>
      </c>
      <c r="C12" s="4">
        <v>8.89</v>
      </c>
      <c r="D12" s="6">
        <v>15</v>
      </c>
      <c r="E12" s="2">
        <v>10</v>
      </c>
      <c r="F12" s="7">
        <f t="shared" si="0"/>
        <v>5</v>
      </c>
      <c r="G12" s="28">
        <f t="shared" si="1"/>
        <v>10</v>
      </c>
      <c r="H12" s="7" t="str">
        <f t="shared" si="2"/>
        <v>nu</v>
      </c>
    </row>
    <row r="13" spans="1:8">
      <c r="A13" s="2">
        <v>12</v>
      </c>
      <c r="B13" s="2" t="s">
        <v>24</v>
      </c>
      <c r="C13" s="4">
        <v>9.2100000000000009</v>
      </c>
      <c r="D13" s="6">
        <v>25</v>
      </c>
      <c r="E13" s="2">
        <v>13</v>
      </c>
      <c r="F13" s="7">
        <f t="shared" si="0"/>
        <v>12</v>
      </c>
      <c r="G13" s="28">
        <f t="shared" si="1"/>
        <v>9</v>
      </c>
      <c r="H13" s="7" t="str">
        <f t="shared" si="2"/>
        <v>nu</v>
      </c>
    </row>
    <row r="14" spans="1:8">
      <c r="A14" s="2">
        <v>13</v>
      </c>
      <c r="B14" s="2" t="s">
        <v>25</v>
      </c>
      <c r="C14" s="4">
        <v>9.85</v>
      </c>
      <c r="D14" s="6">
        <v>13</v>
      </c>
      <c r="E14" s="2">
        <v>11</v>
      </c>
      <c r="F14" s="7">
        <f t="shared" si="0"/>
        <v>2</v>
      </c>
      <c r="G14" s="28">
        <f t="shared" si="1"/>
        <v>10</v>
      </c>
      <c r="H14" s="7" t="str">
        <f t="shared" si="2"/>
        <v>da</v>
      </c>
    </row>
    <row r="15" spans="1:8">
      <c r="A15" s="2">
        <v>14</v>
      </c>
      <c r="B15" s="2" t="s">
        <v>26</v>
      </c>
      <c r="C15" s="4">
        <v>9.6300000000000008</v>
      </c>
      <c r="D15" s="6">
        <v>9</v>
      </c>
      <c r="E15" s="2">
        <v>7</v>
      </c>
      <c r="F15" s="7">
        <f t="shared" si="0"/>
        <v>2</v>
      </c>
      <c r="G15" s="28">
        <f t="shared" si="1"/>
        <v>10</v>
      </c>
      <c r="H15" s="7" t="str">
        <f t="shared" si="2"/>
        <v>da</v>
      </c>
    </row>
    <row r="16" spans="1:8">
      <c r="A16" s="2">
        <v>15</v>
      </c>
      <c r="B16" s="2" t="s">
        <v>27</v>
      </c>
      <c r="C16" s="4">
        <v>7.66</v>
      </c>
      <c r="D16" s="6">
        <v>4</v>
      </c>
      <c r="E16" s="2">
        <v>4</v>
      </c>
      <c r="F16" s="7">
        <f t="shared" si="0"/>
        <v>0</v>
      </c>
      <c r="G16" s="28">
        <f t="shared" si="1"/>
        <v>10</v>
      </c>
      <c r="H16" s="7" t="str">
        <f t="shared" si="2"/>
        <v>nu</v>
      </c>
    </row>
    <row r="17" spans="1:8">
      <c r="A17" s="2">
        <v>16</v>
      </c>
      <c r="B17" s="2" t="s">
        <v>28</v>
      </c>
      <c r="C17" s="4">
        <v>8.33</v>
      </c>
      <c r="D17" s="6">
        <v>18</v>
      </c>
      <c r="E17" s="2">
        <v>12</v>
      </c>
      <c r="F17" s="7">
        <f t="shared" si="0"/>
        <v>6</v>
      </c>
      <c r="G17" s="28">
        <f t="shared" si="1"/>
        <v>10</v>
      </c>
      <c r="H17" s="7" t="str">
        <f t="shared" si="2"/>
        <v>nu</v>
      </c>
    </row>
    <row r="18" spans="1:8">
      <c r="A18" s="2">
        <v>17</v>
      </c>
      <c r="B18" s="2" t="s">
        <v>29</v>
      </c>
      <c r="C18" s="4">
        <v>8.8699999999999992</v>
      </c>
      <c r="D18" s="6">
        <v>10</v>
      </c>
      <c r="E18" s="2">
        <v>6</v>
      </c>
      <c r="F18" s="7">
        <f t="shared" si="0"/>
        <v>4</v>
      </c>
      <c r="G18" s="28">
        <f t="shared" si="1"/>
        <v>10</v>
      </c>
      <c r="H18" s="7" t="str">
        <f t="shared" si="2"/>
        <v>nu</v>
      </c>
    </row>
    <row r="19" spans="1:8">
      <c r="A19" s="2">
        <v>18</v>
      </c>
      <c r="B19" s="2" t="s">
        <v>30</v>
      </c>
      <c r="C19" s="4">
        <v>9.2100000000000009</v>
      </c>
      <c r="D19" s="6">
        <v>2</v>
      </c>
      <c r="E19" s="2">
        <v>2</v>
      </c>
      <c r="F19" s="7">
        <f t="shared" si="0"/>
        <v>0</v>
      </c>
      <c r="G19" s="28">
        <f t="shared" si="1"/>
        <v>10</v>
      </c>
      <c r="H19" s="7" t="str">
        <f t="shared" si="2"/>
        <v>nu</v>
      </c>
    </row>
    <row r="20" spans="1:8">
      <c r="A20" s="2">
        <v>19</v>
      </c>
      <c r="B20" s="2" t="s">
        <v>31</v>
      </c>
      <c r="C20" s="4">
        <v>9.5</v>
      </c>
      <c r="D20" s="6">
        <v>0</v>
      </c>
      <c r="E20" s="2">
        <v>0</v>
      </c>
      <c r="F20" s="7">
        <f t="shared" si="0"/>
        <v>0</v>
      </c>
      <c r="G20" s="28">
        <f t="shared" si="1"/>
        <v>10</v>
      </c>
      <c r="H20" s="7" t="str">
        <f t="shared" si="2"/>
        <v>da</v>
      </c>
    </row>
    <row r="21" spans="1:8">
      <c r="A21" s="2">
        <v>20</v>
      </c>
      <c r="B21" s="2" t="s">
        <v>32</v>
      </c>
      <c r="C21" s="4">
        <v>8.5</v>
      </c>
      <c r="D21" s="6">
        <v>21</v>
      </c>
      <c r="E21" s="2">
        <v>20</v>
      </c>
      <c r="F21" s="7">
        <f t="shared" si="0"/>
        <v>1</v>
      </c>
      <c r="G21" s="28">
        <f t="shared" si="1"/>
        <v>10</v>
      </c>
      <c r="H21" s="7" t="str">
        <f t="shared" si="2"/>
        <v>nu</v>
      </c>
    </row>
    <row r="22" spans="1:8">
      <c r="A22" s="2">
        <v>21</v>
      </c>
      <c r="B22" s="2" t="s">
        <v>33</v>
      </c>
      <c r="C22" s="4">
        <v>8.25</v>
      </c>
      <c r="D22" s="6">
        <v>3</v>
      </c>
      <c r="E22" s="2">
        <v>2</v>
      </c>
      <c r="F22" s="7">
        <f t="shared" si="0"/>
        <v>1</v>
      </c>
      <c r="G22" s="28">
        <f t="shared" si="1"/>
        <v>10</v>
      </c>
      <c r="H22" s="7" t="str">
        <f t="shared" si="2"/>
        <v>nu</v>
      </c>
    </row>
    <row r="23" spans="1:8">
      <c r="A23" s="2">
        <v>22</v>
      </c>
      <c r="B23" s="2" t="s">
        <v>34</v>
      </c>
      <c r="C23" s="4">
        <v>7.85</v>
      </c>
      <c r="D23" s="6">
        <v>7</v>
      </c>
      <c r="E23" s="2">
        <v>5</v>
      </c>
      <c r="F23" s="7">
        <f t="shared" si="0"/>
        <v>2</v>
      </c>
      <c r="G23" s="28">
        <f t="shared" si="1"/>
        <v>10</v>
      </c>
      <c r="H23" s="7" t="str">
        <f t="shared" si="2"/>
        <v>nu</v>
      </c>
    </row>
    <row r="24" spans="1:8">
      <c r="A24" s="2">
        <v>23</v>
      </c>
      <c r="B24" s="2" t="s">
        <v>35</v>
      </c>
      <c r="C24" s="4">
        <v>7.95</v>
      </c>
      <c r="D24" s="6">
        <v>0</v>
      </c>
      <c r="E24" s="2">
        <v>0</v>
      </c>
      <c r="F24" s="7">
        <f t="shared" si="0"/>
        <v>0</v>
      </c>
      <c r="G24" s="28">
        <f t="shared" si="1"/>
        <v>10</v>
      </c>
      <c r="H24" s="7" t="str">
        <f t="shared" si="2"/>
        <v>nu</v>
      </c>
    </row>
    <row r="25" spans="1:8">
      <c r="A25" s="2">
        <v>24</v>
      </c>
      <c r="B25" s="2" t="s">
        <v>36</v>
      </c>
      <c r="C25" s="4">
        <v>9.35</v>
      </c>
      <c r="D25" s="6">
        <v>4</v>
      </c>
      <c r="E25" s="2">
        <v>3</v>
      </c>
      <c r="F25" s="7">
        <f t="shared" si="0"/>
        <v>1</v>
      </c>
      <c r="G25" s="28">
        <f t="shared" si="1"/>
        <v>10</v>
      </c>
      <c r="H25" s="7" t="str">
        <f t="shared" si="2"/>
        <v>nu</v>
      </c>
    </row>
    <row r="26" spans="1:8">
      <c r="A26" s="2">
        <v>25</v>
      </c>
      <c r="B26" s="2" t="s">
        <v>37</v>
      </c>
      <c r="C26" s="4">
        <v>8.65</v>
      </c>
      <c r="D26" s="6">
        <v>8</v>
      </c>
      <c r="E26" s="2">
        <v>0</v>
      </c>
      <c r="F26" s="7">
        <f t="shared" si="0"/>
        <v>8</v>
      </c>
      <c r="G26" s="28">
        <f t="shared" si="1"/>
        <v>10</v>
      </c>
      <c r="H26" s="7" t="str">
        <f t="shared" si="2"/>
        <v>nu</v>
      </c>
    </row>
    <row r="27" spans="1:8">
      <c r="A27" s="2">
        <v>26</v>
      </c>
      <c r="B27" s="2" t="s">
        <v>38</v>
      </c>
      <c r="C27" s="4">
        <v>9.75</v>
      </c>
      <c r="D27" s="6">
        <v>9</v>
      </c>
      <c r="E27" s="2">
        <v>4</v>
      </c>
      <c r="F27" s="7">
        <f t="shared" si="0"/>
        <v>5</v>
      </c>
      <c r="G27" s="28">
        <f t="shared" si="1"/>
        <v>10</v>
      </c>
      <c r="H27" s="7" t="str">
        <f t="shared" si="2"/>
        <v>da</v>
      </c>
    </row>
    <row r="28" spans="1:8">
      <c r="A28" s="2">
        <v>27</v>
      </c>
      <c r="B28" s="2" t="s">
        <v>39</v>
      </c>
      <c r="C28" s="4">
        <v>9.1999999999999993</v>
      </c>
      <c r="D28" s="6">
        <v>2</v>
      </c>
      <c r="E28" s="2">
        <v>1</v>
      </c>
      <c r="F28" s="7">
        <f t="shared" si="0"/>
        <v>1</v>
      </c>
      <c r="G28" s="28">
        <f t="shared" si="1"/>
        <v>10</v>
      </c>
      <c r="H28" s="7" t="str">
        <f t="shared" si="2"/>
        <v>nu</v>
      </c>
    </row>
    <row r="29" spans="1:8">
      <c r="A29" s="2">
        <v>28</v>
      </c>
      <c r="B29" s="2" t="s">
        <v>40</v>
      </c>
      <c r="C29" s="4">
        <v>9.85</v>
      </c>
      <c r="D29" s="6">
        <v>11</v>
      </c>
      <c r="E29" s="2">
        <v>8</v>
      </c>
      <c r="F29" s="7">
        <f t="shared" si="0"/>
        <v>3</v>
      </c>
      <c r="G29" s="28">
        <f t="shared" si="1"/>
        <v>10</v>
      </c>
      <c r="H29" s="7" t="str">
        <f t="shared" si="2"/>
        <v>da</v>
      </c>
    </row>
    <row r="30" spans="1:8">
      <c r="A30" s="2">
        <v>29</v>
      </c>
      <c r="B30" s="2" t="s">
        <v>41</v>
      </c>
      <c r="C30" s="4">
        <v>8.9499999999999993</v>
      </c>
      <c r="D30" s="6">
        <v>13</v>
      </c>
      <c r="E30" s="2">
        <v>8</v>
      </c>
      <c r="F30" s="7">
        <f t="shared" si="0"/>
        <v>5</v>
      </c>
      <c r="G30" s="28">
        <f t="shared" si="1"/>
        <v>10</v>
      </c>
      <c r="H30" s="7" t="str">
        <f t="shared" si="2"/>
        <v>nu</v>
      </c>
    </row>
    <row r="31" spans="1:8">
      <c r="A31" s="2">
        <v>30</v>
      </c>
      <c r="B31" s="2" t="s">
        <v>42</v>
      </c>
      <c r="C31" s="4">
        <v>7.65</v>
      </c>
      <c r="D31" s="6">
        <v>7</v>
      </c>
      <c r="E31" s="2">
        <v>3</v>
      </c>
      <c r="F31" s="7">
        <f t="shared" si="0"/>
        <v>4</v>
      </c>
      <c r="G31" s="28">
        <f t="shared" si="1"/>
        <v>10</v>
      </c>
      <c r="H31" s="7" t="str">
        <f t="shared" si="2"/>
        <v>nu</v>
      </c>
    </row>
    <row r="32" spans="1:8" ht="15.75" thickBot="1">
      <c r="A32" s="10">
        <v>31</v>
      </c>
      <c r="B32" s="10" t="s">
        <v>43</v>
      </c>
      <c r="C32" s="11">
        <v>8.8000000000000007</v>
      </c>
      <c r="D32" s="12">
        <v>22</v>
      </c>
      <c r="E32" s="10">
        <v>20</v>
      </c>
      <c r="F32" s="13">
        <f t="shared" si="0"/>
        <v>2</v>
      </c>
      <c r="G32" s="8">
        <f t="shared" si="1"/>
        <v>10</v>
      </c>
      <c r="H32" s="9" t="str">
        <f t="shared" si="2"/>
        <v>nu</v>
      </c>
    </row>
    <row r="33" spans="1:6" ht="15.75" thickBot="1">
      <c r="A33" s="14" t="s">
        <v>12</v>
      </c>
      <c r="B33" s="15"/>
      <c r="C33" s="16"/>
      <c r="D33" s="17">
        <f>SUM(D2:D32)</f>
        <v>346</v>
      </c>
      <c r="E33" s="18">
        <f>SUM(E2:E32)</f>
        <v>235</v>
      </c>
      <c r="F33" s="19">
        <f>SUM(F2:F32)</f>
        <v>111</v>
      </c>
    </row>
    <row r="34" spans="1:6">
      <c r="D34" s="1"/>
      <c r="E34" s="1"/>
      <c r="F34" s="1"/>
    </row>
    <row r="35" spans="1:6">
      <c r="A35" t="s">
        <v>13</v>
      </c>
      <c r="C35" s="29">
        <f>AVERAGE(C2:C32)</f>
        <v>8.8538709677419352</v>
      </c>
    </row>
    <row r="36" spans="1:6">
      <c r="A36" t="s">
        <v>15</v>
      </c>
      <c r="C36" s="29">
        <f>MAX(C2:C32)</f>
        <v>10</v>
      </c>
    </row>
    <row r="37" spans="1:6">
      <c r="A37" t="s">
        <v>16</v>
      </c>
      <c r="C37" s="29">
        <f>MIN(C2:C32)</f>
        <v>7.33</v>
      </c>
    </row>
    <row r="39" spans="1:6">
      <c r="A39" t="s">
        <v>17</v>
      </c>
      <c r="C39" s="3"/>
    </row>
    <row r="40" spans="1:6">
      <c r="A40" t="s">
        <v>44</v>
      </c>
      <c r="C40" s="3"/>
    </row>
    <row r="42" spans="1:6">
      <c r="A42" t="s">
        <v>45</v>
      </c>
      <c r="C42" s="3"/>
    </row>
    <row r="43" spans="1:6">
      <c r="A43" t="s">
        <v>46</v>
      </c>
      <c r="C43" s="3"/>
    </row>
  </sheetData>
  <sortState ref="A2:G32">
    <sortCondition ref="B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D4"/>
  <sheetViews>
    <sheetView workbookViewId="0">
      <selection activeCell="E6" sqref="E6"/>
    </sheetView>
  </sheetViews>
  <sheetFormatPr defaultRowHeight="15"/>
  <cols>
    <col min="2" max="2" width="18.85546875" customWidth="1"/>
    <col min="3" max="3" width="13.140625" bestFit="1" customWidth="1"/>
    <col min="4" max="4" width="15.85546875" bestFit="1" customWidth="1"/>
  </cols>
  <sheetData>
    <row r="2" spans="1:4">
      <c r="A2" t="s">
        <v>47</v>
      </c>
    </row>
    <row r="4" spans="1:4">
      <c r="A4" t="s">
        <v>48</v>
      </c>
      <c r="B4" t="s">
        <v>49</v>
      </c>
      <c r="C4" t="s">
        <v>50</v>
      </c>
      <c r="D4" t="s">
        <v>51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4</vt:i4>
      </vt:variant>
    </vt:vector>
  </HeadingPairs>
  <TitlesOfParts>
    <vt:vector size="4" baseType="lpstr">
      <vt:lpstr>Foaie1</vt:lpstr>
      <vt:lpstr>Foaie2</vt:lpstr>
      <vt:lpstr>Situatie anuala</vt:lpstr>
      <vt:lpstr>Foaie3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2015-10-21T11:10:46Z</dcterms:modified>
</cp:coreProperties>
</file>